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4940" windowHeight="6375"/>
  </bookViews>
  <sheets>
    <sheet name="Mrożonki 3G do SIWZ" sheetId="8" r:id="rId1"/>
  </sheets>
  <calcPr calcId="125725"/>
</workbook>
</file>

<file path=xl/calcChain.xml><?xml version="1.0" encoding="utf-8"?>
<calcChain xmlns="http://schemas.openxmlformats.org/spreadsheetml/2006/main">
  <c r="N27" i="8"/>
  <c r="O27" s="1"/>
  <c r="L9"/>
  <c r="N9" s="1"/>
  <c r="O9" s="1"/>
  <c r="L10"/>
  <c r="N10" s="1"/>
  <c r="O10" s="1"/>
  <c r="L11"/>
  <c r="N11" s="1"/>
  <c r="O11" s="1"/>
  <c r="L12"/>
  <c r="N12" s="1"/>
  <c r="O12" s="1"/>
  <c r="L13"/>
  <c r="N13" s="1"/>
  <c r="O13" s="1"/>
  <c r="L14"/>
  <c r="N14" s="1"/>
  <c r="O14" s="1"/>
  <c r="L16"/>
  <c r="N16" s="1"/>
  <c r="O16" s="1"/>
  <c r="L17"/>
  <c r="N17" s="1"/>
  <c r="O17" s="1"/>
  <c r="L18"/>
  <c r="N18" s="1"/>
  <c r="O18" s="1"/>
  <c r="L19"/>
  <c r="N19" s="1"/>
  <c r="O19" s="1"/>
  <c r="L20"/>
  <c r="N20" s="1"/>
  <c r="O20" s="1"/>
  <c r="L23"/>
  <c r="N23" s="1"/>
  <c r="O23" s="1"/>
  <c r="L24"/>
  <c r="N24" s="1"/>
  <c r="O24" s="1"/>
  <c r="L25"/>
  <c r="N25" s="1"/>
  <c r="O25" s="1"/>
  <c r="L26"/>
  <c r="N26" s="1"/>
  <c r="O26" s="1"/>
  <c r="L27"/>
  <c r="L28"/>
  <c r="N28" s="1"/>
  <c r="O28" s="1"/>
  <c r="L30"/>
  <c r="N30" s="1"/>
  <c r="O30" s="1"/>
  <c r="L31"/>
  <c r="N31" s="1"/>
  <c r="O31" s="1"/>
  <c r="L32"/>
  <c r="N32" s="1"/>
  <c r="O32" s="1"/>
  <c r="L33"/>
  <c r="N33" s="1"/>
  <c r="O33" s="1"/>
  <c r="L34"/>
  <c r="N34" s="1"/>
  <c r="O34" s="1"/>
  <c r="L35"/>
  <c r="N35" s="1"/>
  <c r="O35" s="1"/>
  <c r="L8"/>
  <c r="N8" s="1"/>
  <c r="O8" s="1"/>
  <c r="L36" l="1"/>
  <c r="N36"/>
  <c r="O36"/>
</calcChain>
</file>

<file path=xl/sharedStrings.xml><?xml version="1.0" encoding="utf-8"?>
<sst xmlns="http://schemas.openxmlformats.org/spreadsheetml/2006/main" count="84" uniqueCount="52">
  <si>
    <t>Asortyment</t>
  </si>
  <si>
    <t>Lp.</t>
  </si>
  <si>
    <t>Planowana ilość zakupu</t>
  </si>
  <si>
    <t>Jm</t>
  </si>
  <si>
    <t>kg</t>
  </si>
  <si>
    <t>Cena jednostkowa netto</t>
  </si>
  <si>
    <t xml:space="preserve">Wartość brutto         </t>
  </si>
  <si>
    <t>RAZEM</t>
  </si>
  <si>
    <t xml:space="preserve">Stawka % VAT </t>
  </si>
  <si>
    <t>Klasyfikacja CPV: kod  15200000-0, 15300000-0</t>
  </si>
  <si>
    <t>Uwagi</t>
  </si>
  <si>
    <t>Część 7 zamówienia</t>
  </si>
  <si>
    <t>FORMULARZ  ASORTYMENTOWO-CENOWY</t>
  </si>
  <si>
    <t xml:space="preserve">Wartość netto        </t>
  </si>
  <si>
    <t>Wartość VAT</t>
  </si>
  <si>
    <t>Razem brutto słownie złotych ............................................................................................................................</t>
  </si>
  <si>
    <t>……………………………..</t>
  </si>
  <si>
    <t xml:space="preserve">           pieczęć i podpis oferenta</t>
  </si>
  <si>
    <t xml:space="preserve">          </t>
  </si>
  <si>
    <r>
      <t xml:space="preserve">Kalafior różyczki mrożony                       op. do 2.5 kg                                     </t>
    </r>
    <r>
      <rPr>
        <sz val="10"/>
        <color indexed="8"/>
        <rFont val="Times New Roman"/>
        <family val="1"/>
        <charset val="238"/>
      </rPr>
      <t>minimalny termin przydatności do spożycia dostarczonego towaru: 3 m-ce</t>
    </r>
  </si>
  <si>
    <r>
      <t xml:space="preserve">Brokuł różyczki mrożony op. 2,5 kg                                 </t>
    </r>
    <r>
      <rPr>
        <sz val="10"/>
        <color indexed="8"/>
        <rFont val="Times New Roman"/>
        <family val="1"/>
        <charset val="238"/>
      </rPr>
      <t>minimalny termin przydatności do spożycia dostarczonego towaru: 3 m-ce</t>
    </r>
  </si>
  <si>
    <r>
      <t xml:space="preserve">Brukselka mrożona op. 2,5 kg                                   </t>
    </r>
    <r>
      <rPr>
        <sz val="10"/>
        <color indexed="8"/>
        <rFont val="Times New Roman"/>
        <family val="1"/>
        <charset val="238"/>
      </rPr>
      <t xml:space="preserve"> minimalny termin przydatności do spożycia dostarczonego towaru: 3 m-ce</t>
    </r>
  </si>
  <si>
    <r>
      <t xml:space="preserve">Fasolka szparagowa zielona mrożona                                  </t>
    </r>
    <r>
      <rPr>
        <sz val="10"/>
        <color indexed="8"/>
        <rFont val="Times New Roman"/>
        <family val="1"/>
        <charset val="238"/>
      </rPr>
      <t>minimalny termin przydatności do spożycia dostarczonego towaru: 3 m-ce</t>
    </r>
  </si>
  <si>
    <r>
      <t xml:space="preserve">Kartacze z mięsem  mrożone op. do 2.5 kg                                                          </t>
    </r>
    <r>
      <rPr>
        <sz val="10"/>
        <color indexed="8"/>
        <rFont val="Times New Roman"/>
        <family val="1"/>
        <charset val="238"/>
      </rPr>
      <t>minimalny termin przydatności do spożycia dostarczonego towaru: 3 m-ce</t>
    </r>
  </si>
  <si>
    <r>
      <t xml:space="preserve">Pierogi z owocami  ( jagoda)                          op. do 2,5 kg                                    </t>
    </r>
    <r>
      <rPr>
        <sz val="10"/>
        <color indexed="8"/>
        <rFont val="Times New Roman"/>
        <family val="1"/>
        <charset val="238"/>
      </rPr>
      <t xml:space="preserve">   minimalny termin przydatności do spożycia dostarczonego towaru: 3 m-ce</t>
    </r>
  </si>
  <si>
    <r>
      <t xml:space="preserve">Pyzy z mięsem  op. do 2,5 kg </t>
    </r>
    <r>
      <rPr>
        <sz val="10"/>
        <color indexed="8"/>
        <rFont val="Times New Roman"/>
        <family val="1"/>
        <charset val="238"/>
      </rPr>
      <t>minimalny termin przydatności do spożycia dostarczonego towaru:  3 m-ce</t>
    </r>
  </si>
  <si>
    <r>
      <t xml:space="preserve">Pierogi z owocami  (truskawka)                         op. do 2,5 kg                                          </t>
    </r>
    <r>
      <rPr>
        <sz val="10"/>
        <color indexed="8"/>
        <rFont val="Times New Roman"/>
        <family val="1"/>
        <charset val="238"/>
      </rPr>
      <t>minimalny termin przydatności do spożycia dostarczonego towaru:  3 m-ce</t>
    </r>
  </si>
  <si>
    <r>
      <t xml:space="preserve">Pierogi z kapustą i grzybami                            op. do 2,5 kg                                       </t>
    </r>
    <r>
      <rPr>
        <sz val="10"/>
        <color indexed="8"/>
        <rFont val="Times New Roman"/>
        <family val="1"/>
        <charset val="238"/>
      </rPr>
      <t>minimalny termin przydatności do spożycia dostarczonego towaru:  3 m-ce</t>
    </r>
  </si>
  <si>
    <r>
      <t xml:space="preserve">Pierogi z mięsem i  kapustą                         op. do 2,5 kg                                       </t>
    </r>
    <r>
      <rPr>
        <sz val="10"/>
        <color indexed="8"/>
        <rFont val="Times New Roman"/>
        <family val="1"/>
        <charset val="238"/>
      </rPr>
      <t>minimalny termin przydatności do spożycia dostarczonego towaru:  3 m-ce</t>
    </r>
  </si>
  <si>
    <r>
      <t xml:space="preserve">Szpinak mrożony rozdrobniony                            op.do  500 g                                                    </t>
    </r>
    <r>
      <rPr>
        <sz val="10"/>
        <rFont val="Times New Roman"/>
        <family val="1"/>
        <charset val="238"/>
      </rPr>
      <t xml:space="preserve">  minimalny termin przydatności do spożycia dostarczonego towaru:  3 m-ce</t>
    </r>
  </si>
  <si>
    <r>
      <t xml:space="preserve">Truskawka mrożona op. do 2,5 kg                                         </t>
    </r>
    <r>
      <rPr>
        <sz val="10"/>
        <color indexed="8"/>
        <rFont val="Times New Roman"/>
        <family val="1"/>
        <charset val="238"/>
      </rPr>
      <t xml:space="preserve"> minimalny termin przydatności do spożycia dostarczonego towaru:  3 m-ce</t>
    </r>
  </si>
  <si>
    <r>
      <t xml:space="preserve">Uszka z mięsem  op. do 2,5 kg                                           </t>
    </r>
    <r>
      <rPr>
        <sz val="10"/>
        <color indexed="8"/>
        <rFont val="Times New Roman"/>
        <family val="1"/>
        <charset val="238"/>
      </rPr>
      <t xml:space="preserve"> minimalny termin przydatności do spożycia dostarczonego towaru:  3 m-ce</t>
    </r>
  </si>
  <si>
    <r>
      <t xml:space="preserve">Uszka z kapustą i grzybami                      op. do 2,5 kg                                            </t>
    </r>
    <r>
      <rPr>
        <sz val="10"/>
        <color indexed="8"/>
        <rFont val="Times New Roman"/>
        <family val="1"/>
        <charset val="238"/>
      </rPr>
      <t>minimalny termin przydatności do spożycia dostarczonego towaru:  3 m-ce</t>
    </r>
  </si>
  <si>
    <r>
      <t xml:space="preserve">Warzywa na patelnię - mieszanka                   op. do 2,5 kg                                                         </t>
    </r>
    <r>
      <rPr>
        <sz val="10"/>
        <color indexed="8"/>
        <rFont val="Times New Roman"/>
        <family val="1"/>
        <charset val="238"/>
      </rPr>
      <t>minimalny termin przydatności do spożycia dostarczonego towaru:  3 m-ce</t>
    </r>
  </si>
  <si>
    <r>
      <t xml:space="preserve">Wiśnia mrożona  drylowana                  op. do 2,5 kg                                                   </t>
    </r>
    <r>
      <rPr>
        <sz val="10"/>
        <color indexed="8"/>
        <rFont val="Times New Roman"/>
        <family val="1"/>
        <charset val="238"/>
      </rPr>
      <t xml:space="preserve">   minimalny termin przydatności do spożycia dostarczonego towaru: 3 m-ce</t>
    </r>
  </si>
  <si>
    <r>
      <t xml:space="preserve">Marchew mrożona - kostka op. do 2,5 kg                                              </t>
    </r>
    <r>
      <rPr>
        <sz val="10"/>
        <rFont val="Times New Roman"/>
        <family val="1"/>
        <charset val="238"/>
      </rPr>
      <t>minimalny termin przydatności do spożycia dostarczonego towaru:  3 m-ce</t>
    </r>
  </si>
  <si>
    <r>
      <t xml:space="preserve">Porzeczka czarna mrożona                       op. do 2,5 kg                                   </t>
    </r>
    <r>
      <rPr>
        <sz val="10"/>
        <color indexed="8"/>
        <rFont val="Times New Roman"/>
        <family val="1"/>
        <charset val="238"/>
      </rPr>
      <t xml:space="preserve">  minimalny termin przydatności do spożycia dostarczonego towaru:  3 m-ce</t>
    </r>
  </si>
  <si>
    <r>
      <rPr>
        <sz val="11"/>
        <rFont val="Times New Roman"/>
        <family val="1"/>
        <charset val="238"/>
      </rPr>
      <t xml:space="preserve">Filety rybne bez skóry mrożone    Dorsz czerniak                                                      op. do 5 kg           </t>
    </r>
    <r>
      <rPr>
        <sz val="12"/>
        <rFont val="Times New Roman"/>
        <family val="1"/>
        <charset val="238"/>
      </rPr>
      <t xml:space="preserve">                </t>
    </r>
    <r>
      <rPr>
        <sz val="10"/>
        <rFont val="Times New Roman"/>
        <family val="1"/>
        <charset val="238"/>
      </rPr>
      <t xml:space="preserve"> minimalny termin przydatności do spożycia dostarczonego towaru: 1 m-ce</t>
    </r>
  </si>
  <si>
    <t>szt.</t>
  </si>
  <si>
    <t xml:space="preserve">szt. </t>
  </si>
  <si>
    <r>
      <t xml:space="preserve">Lody owocowe KORAL  Rożek MIX 110 ml      lub równoważne                                      </t>
    </r>
    <r>
      <rPr>
        <sz val="10"/>
        <color indexed="8"/>
        <rFont val="Times New Roman"/>
        <family val="1"/>
        <charset val="238"/>
      </rPr>
      <t xml:space="preserve"> minimalny termin przydatności do spożycia dostarczonego towaru: 3 m-ce</t>
    </r>
  </si>
  <si>
    <r>
      <t xml:space="preserve">Lody Top Milker Waniliowy 110 ml Koral  lub równoważny                                  </t>
    </r>
    <r>
      <rPr>
        <sz val="10"/>
        <rFont val="Times New Roman"/>
        <family val="1"/>
        <charset val="238"/>
      </rPr>
      <t>minimalny termin przydatności do spożycia dostarczonego towaru:  3 m-ce</t>
    </r>
  </si>
  <si>
    <r>
      <t xml:space="preserve">Lody Top Milker z Sorbetem Truskawkowym 110 ml. Koral </t>
    </r>
    <r>
      <rPr>
        <sz val="10"/>
        <rFont val="Times New Roman"/>
        <family val="1"/>
        <charset val="238"/>
      </rPr>
      <t>minimalny termin przydatności do spożycia dostarczonego towaru:  3 m-ce</t>
    </r>
  </si>
  <si>
    <r>
      <t xml:space="preserve">Lody Top Milker Limonka 110 ml Koral lub równoważne                      </t>
    </r>
    <r>
      <rPr>
        <sz val="10"/>
        <rFont val="Times New Roman"/>
        <family val="1"/>
        <charset val="238"/>
      </rPr>
      <t>minimalny termin przydatności do spożycia dostarczonego towaru:  3 m-ce</t>
    </r>
  </si>
  <si>
    <t>PRIMA</t>
  </si>
  <si>
    <t>Knedle ze śliwkami op. 2,5 kg minimalny termin przydatności do spożycia dostarczonego towaru:            3 m-ce</t>
  </si>
  <si>
    <r>
      <t xml:space="preserve">Mieszanka warzyw siedmioskładnikowa op. do 2,5 kg                                             </t>
    </r>
    <r>
      <rPr>
        <sz val="10"/>
        <rFont val="Times New Roman"/>
        <family val="1"/>
        <charset val="238"/>
      </rPr>
      <t xml:space="preserve"> minimalny termin przydatności do spożycia dostarczonego towaru:  3 m-ce</t>
    </r>
  </si>
  <si>
    <r>
      <t xml:space="preserve">Pierogi z serem                                       op. do 2,5 kg                                       </t>
    </r>
    <r>
      <rPr>
        <sz val="10"/>
        <color indexed="8"/>
        <rFont val="Times New Roman"/>
        <family val="1"/>
        <charset val="238"/>
      </rPr>
      <t>minimalny termin przydatności do spożycia dostarczonego towaru:  3 m-ce</t>
    </r>
  </si>
  <si>
    <t>Załącznik 3G do SIWZ DPS PN 1/2019</t>
  </si>
  <si>
    <t xml:space="preserve">do przedmiotu zamówienia: "Sukcesywna dostawa produktów żywnościowych  dla Domu Pomocy Społecznej  w Zborowie, ul. Pałacowa 4, 28-131 Solec-Zdrój" w okresie od 02.01.2020r. do 31.12.2020r.  -                                                                            cz. 7 - dostawa produktów mrożonych </t>
  </si>
  <si>
    <r>
      <rPr>
        <sz val="11"/>
        <rFont val="Times New Roman"/>
        <family val="1"/>
        <charset val="238"/>
      </rPr>
      <t xml:space="preserve">Filety rybne bez skóry mrożone  - Miruna patagońska                            max. 10 % glazury                                                op. do 5 kg           </t>
    </r>
    <r>
      <rPr>
        <sz val="12"/>
        <rFont val="Times New Roman"/>
        <family val="1"/>
        <charset val="238"/>
      </rPr>
      <t xml:space="preserve">                </t>
    </r>
    <r>
      <rPr>
        <sz val="10"/>
        <rFont val="Times New Roman"/>
        <family val="1"/>
        <charset val="238"/>
      </rPr>
      <t xml:space="preserve"> minimalny termin przydatności do spożycia dostarczonego towaru: 1 m-ce</t>
    </r>
  </si>
  <si>
    <r>
      <t xml:space="preserve">Włoszczyzna mrożona paski -                op. do 2,5 kg                                     </t>
    </r>
    <r>
      <rPr>
        <sz val="9"/>
        <rFont val="Times New Roman"/>
        <family val="1"/>
        <charset val="238"/>
      </rPr>
      <t>minimalny termin przydatności do spożycia dostarczonego towaru:  3 m-ce</t>
    </r>
  </si>
</sst>
</file>

<file path=xl/styles.xml><?xml version="1.0" encoding="utf-8"?>
<styleSheet xmlns="http://schemas.openxmlformats.org/spreadsheetml/2006/main">
  <fonts count="24">
    <font>
      <sz val="11"/>
      <color theme="1"/>
      <name val="Czcionka tekstu podstawowego"/>
      <family val="2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sz val="8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left" indent="15"/>
    </xf>
    <xf numFmtId="0" fontId="12" fillId="0" borderId="0" xfId="0" applyFont="1" applyAlignment="1">
      <alignment horizontal="left" indent="15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1" fillId="0" borderId="1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2" fontId="0" fillId="0" borderId="1" xfId="0" applyNumberFormat="1" applyBorder="1"/>
    <xf numFmtId="0" fontId="2" fillId="0" borderId="1" xfId="0" applyFont="1" applyBorder="1" applyAlignment="1">
      <alignment vertical="top" wrapText="1"/>
    </xf>
    <xf numFmtId="0" fontId="11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indent="15"/>
    </xf>
    <xf numFmtId="0" fontId="6" fillId="2" borderId="0" xfId="0" applyFont="1" applyFill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2" fontId="16" fillId="0" borderId="1" xfId="0" applyNumberFormat="1" applyFont="1" applyBorder="1"/>
    <xf numFmtId="0" fontId="2" fillId="0" borderId="1" xfId="1" applyFont="1" applyBorder="1" applyAlignment="1" applyProtection="1">
      <alignment wrapText="1"/>
    </xf>
    <xf numFmtId="0" fontId="14" fillId="0" borderId="0" xfId="0" applyFont="1" applyAlignment="1">
      <alignment horizont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/>
    <xf numFmtId="0" fontId="19" fillId="0" borderId="0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vertical="top" wrapText="1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wrapText="1"/>
    </xf>
    <xf numFmtId="2" fontId="0" fillId="3" borderId="4" xfId="0" applyNumberFormat="1" applyFill="1" applyBorder="1"/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2" fontId="0" fillId="0" borderId="9" xfId="0" applyNumberFormat="1" applyBorder="1"/>
    <xf numFmtId="0" fontId="0" fillId="3" borderId="8" xfId="0" applyFill="1" applyBorder="1"/>
    <xf numFmtId="2" fontId="13" fillId="0" borderId="1" xfId="0" applyNumberFormat="1" applyFont="1" applyBorder="1" applyAlignment="1">
      <alignment vertical="center"/>
    </xf>
    <xf numFmtId="2" fontId="16" fillId="3" borderId="1" xfId="0" applyNumberFormat="1" applyFont="1" applyFill="1" applyBorder="1"/>
    <xf numFmtId="2" fontId="16" fillId="2" borderId="1" xfId="0" applyNumberFormat="1" applyFont="1" applyFill="1" applyBorder="1"/>
    <xf numFmtId="2" fontId="16" fillId="4" borderId="1" xfId="0" applyNumberFormat="1" applyFont="1" applyFill="1" applyBorder="1"/>
    <xf numFmtId="0" fontId="0" fillId="0" borderId="1" xfId="0" applyBorder="1"/>
    <xf numFmtId="0" fontId="0" fillId="2" borderId="1" xfId="0" applyFill="1" applyBorder="1"/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9" fillId="0" borderId="3" xfId="0" applyFont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od-kot.pl/376,top-milker-z-sorbetem-truskawkowym-34szt.-koral.html" TargetMode="External"/><Relationship Id="rId2" Type="http://schemas.openxmlformats.org/officeDocument/2006/relationships/hyperlink" Target="http://www.lod-kot.pl/375,top-milker-waniliowy-34szt.-koral.html" TargetMode="External"/><Relationship Id="rId1" Type="http://schemas.openxmlformats.org/officeDocument/2006/relationships/hyperlink" Target="http://www.lod-kot.pl/373,top-milker-limonka-34-szt.koral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"/>
  <sheetViews>
    <sheetView tabSelected="1" zoomScaleNormal="100" workbookViewId="0">
      <selection activeCell="R36" sqref="R36"/>
    </sheetView>
  </sheetViews>
  <sheetFormatPr defaultRowHeight="14.25"/>
  <cols>
    <col min="1" max="1" width="3.375" bestFit="1" customWidth="1"/>
    <col min="2" max="2" width="28.125" customWidth="1"/>
    <col min="3" max="3" width="4.875" style="10" customWidth="1"/>
    <col min="4" max="4" width="7.25" style="33" customWidth="1"/>
    <col min="5" max="5" width="6.625" customWidth="1"/>
    <col min="6" max="6" width="7.625" customWidth="1"/>
    <col min="7" max="7" width="6.75" customWidth="1"/>
    <col min="8" max="8" width="7.875" customWidth="1"/>
    <col min="9" max="9" width="8.25" customWidth="1"/>
    <col min="10" max="10" width="6.25" customWidth="1"/>
    <col min="11" max="11" width="6.625" hidden="1" customWidth="1"/>
    <col min="12" max="12" width="8" hidden="1" customWidth="1"/>
    <col min="13" max="13" width="6.75" hidden="1" customWidth="1"/>
    <col min="14" max="14" width="7.875" hidden="1" customWidth="1"/>
    <col min="15" max="15" width="8.25" hidden="1" customWidth="1"/>
  </cols>
  <sheetData>
    <row r="1" spans="1:16" ht="15">
      <c r="B1" s="11"/>
      <c r="C1" s="7"/>
      <c r="D1" s="28"/>
      <c r="E1" s="57" t="s">
        <v>48</v>
      </c>
      <c r="F1" s="57"/>
      <c r="G1" s="57"/>
      <c r="H1" s="57"/>
      <c r="I1" s="57"/>
      <c r="J1" s="57"/>
      <c r="K1" s="43"/>
      <c r="L1" s="43"/>
      <c r="M1" s="43"/>
      <c r="N1" s="43"/>
      <c r="O1" s="43"/>
    </row>
    <row r="2" spans="1:16" ht="15.75">
      <c r="A2" s="61" t="s">
        <v>12</v>
      </c>
      <c r="B2" s="61"/>
      <c r="C2" s="61"/>
      <c r="D2" s="61"/>
      <c r="E2" s="61"/>
      <c r="F2" s="61"/>
      <c r="G2" s="61"/>
      <c r="H2" s="36"/>
      <c r="N2" s="42"/>
    </row>
    <row r="3" spans="1:16" ht="46.5" customHeight="1">
      <c r="A3" s="15"/>
      <c r="B3" s="58" t="s">
        <v>49</v>
      </c>
      <c r="C3" s="58"/>
      <c r="D3" s="58"/>
      <c r="E3" s="58"/>
      <c r="F3" s="58"/>
      <c r="G3" s="58"/>
      <c r="H3" s="58"/>
      <c r="I3" s="58"/>
      <c r="J3" s="44"/>
      <c r="K3" s="44"/>
      <c r="L3" s="44"/>
      <c r="M3" s="44"/>
      <c r="N3" s="44"/>
      <c r="O3" s="44"/>
    </row>
    <row r="4" spans="1:16" ht="15" customHeight="1">
      <c r="A4" s="16"/>
      <c r="B4" s="62" t="s">
        <v>9</v>
      </c>
      <c r="C4" s="62"/>
      <c r="D4" s="62"/>
      <c r="E4" s="62"/>
      <c r="F4" s="62"/>
      <c r="G4" s="62"/>
      <c r="H4" s="39"/>
      <c r="N4" s="39"/>
    </row>
    <row r="5" spans="1:16" ht="63">
      <c r="A5" s="18" t="s">
        <v>1</v>
      </c>
      <c r="B5" s="18" t="s">
        <v>0</v>
      </c>
      <c r="C5" s="19" t="s">
        <v>3</v>
      </c>
      <c r="D5" s="29" t="s">
        <v>2</v>
      </c>
      <c r="E5" s="20" t="s">
        <v>5</v>
      </c>
      <c r="F5" s="18" t="s">
        <v>13</v>
      </c>
      <c r="G5" s="18" t="s">
        <v>8</v>
      </c>
      <c r="H5" s="18" t="s">
        <v>14</v>
      </c>
      <c r="I5" s="21" t="s">
        <v>6</v>
      </c>
      <c r="J5" s="22" t="s">
        <v>10</v>
      </c>
      <c r="K5" s="20" t="s">
        <v>5</v>
      </c>
      <c r="L5" s="18" t="s">
        <v>13</v>
      </c>
      <c r="M5" s="18" t="s">
        <v>8</v>
      </c>
      <c r="N5" s="18" t="s">
        <v>14</v>
      </c>
      <c r="O5" s="21" t="s">
        <v>6</v>
      </c>
    </row>
    <row r="6" spans="1:16">
      <c r="A6" s="4">
        <v>1</v>
      </c>
      <c r="B6" s="6">
        <v>2</v>
      </c>
      <c r="C6" s="6">
        <v>3</v>
      </c>
      <c r="D6" s="30">
        <v>4</v>
      </c>
      <c r="E6" s="3">
        <v>5</v>
      </c>
      <c r="F6" s="3">
        <v>6</v>
      </c>
      <c r="G6" s="4">
        <v>7</v>
      </c>
      <c r="H6" s="4">
        <v>8</v>
      </c>
      <c r="I6" s="4">
        <v>9</v>
      </c>
      <c r="J6" s="23">
        <v>10</v>
      </c>
      <c r="K6" s="3">
        <v>5</v>
      </c>
      <c r="L6" s="3">
        <v>6</v>
      </c>
      <c r="M6" s="4">
        <v>7</v>
      </c>
      <c r="N6" s="4">
        <v>8</v>
      </c>
      <c r="O6" s="4">
        <v>9</v>
      </c>
    </row>
    <row r="7" spans="1:16" s="1" customFormat="1" ht="25.5" customHeight="1">
      <c r="A7" s="4"/>
      <c r="B7" s="63" t="s">
        <v>11</v>
      </c>
      <c r="C7" s="63"/>
      <c r="D7" s="63"/>
      <c r="E7" s="63"/>
      <c r="F7" s="63"/>
      <c r="G7" s="63"/>
      <c r="H7" s="63"/>
      <c r="I7" s="63"/>
      <c r="J7" s="63"/>
      <c r="K7" s="59" t="s">
        <v>44</v>
      </c>
      <c r="L7" s="59"/>
      <c r="M7" s="59"/>
      <c r="N7" s="59"/>
      <c r="O7" s="60"/>
    </row>
    <row r="8" spans="1:16" ht="40.5">
      <c r="A8" s="13">
        <v>1</v>
      </c>
      <c r="B8" s="17" t="s">
        <v>20</v>
      </c>
      <c r="C8" s="12" t="s">
        <v>4</v>
      </c>
      <c r="D8" s="26">
        <v>50</v>
      </c>
      <c r="E8" s="12"/>
      <c r="F8" s="51"/>
      <c r="G8" s="12"/>
      <c r="H8" s="12"/>
      <c r="I8" s="24"/>
      <c r="J8" s="55"/>
      <c r="K8" s="46">
        <v>4.5999999999999996</v>
      </c>
      <c r="L8" s="12">
        <f t="shared" ref="L8:L14" si="0">K8*D8</f>
        <v>229.99999999999997</v>
      </c>
      <c r="M8" s="12">
        <v>5</v>
      </c>
      <c r="N8" s="12">
        <f>M8*L8/100</f>
        <v>11.499999999999998</v>
      </c>
      <c r="O8" s="49">
        <f>N8+L8</f>
        <v>241.49999999999997</v>
      </c>
    </row>
    <row r="9" spans="1:16" ht="40.5">
      <c r="A9" s="13">
        <v>2</v>
      </c>
      <c r="B9" s="17" t="s">
        <v>21</v>
      </c>
      <c r="C9" s="12" t="s">
        <v>4</v>
      </c>
      <c r="D9" s="26">
        <v>30</v>
      </c>
      <c r="E9" s="12"/>
      <c r="F9" s="51"/>
      <c r="G9" s="12"/>
      <c r="H9" s="12"/>
      <c r="I9" s="24"/>
      <c r="J9" s="55"/>
      <c r="K9" s="46">
        <v>4.5999999999999996</v>
      </c>
      <c r="L9" s="12">
        <f t="shared" si="0"/>
        <v>138</v>
      </c>
      <c r="M9" s="12">
        <v>5</v>
      </c>
      <c r="N9" s="12">
        <f t="shared" ref="N9:N35" si="1">M9*L9/100</f>
        <v>6.9</v>
      </c>
      <c r="O9" s="49">
        <f t="shared" ref="O9:O35" si="2">N9+L9</f>
        <v>144.9</v>
      </c>
    </row>
    <row r="10" spans="1:16" ht="55.5">
      <c r="A10" s="13">
        <v>3</v>
      </c>
      <c r="B10" s="17" t="s">
        <v>22</v>
      </c>
      <c r="C10" s="12" t="s">
        <v>4</v>
      </c>
      <c r="D10" s="26">
        <v>50</v>
      </c>
      <c r="E10" s="12"/>
      <c r="F10" s="51"/>
      <c r="G10" s="12"/>
      <c r="H10" s="12"/>
      <c r="I10" s="24"/>
      <c r="J10" s="55"/>
      <c r="K10" s="46">
        <v>4</v>
      </c>
      <c r="L10" s="12">
        <f t="shared" si="0"/>
        <v>200</v>
      </c>
      <c r="M10" s="12">
        <v>5</v>
      </c>
      <c r="N10" s="12">
        <f t="shared" si="1"/>
        <v>10</v>
      </c>
      <c r="O10" s="49">
        <f t="shared" si="2"/>
        <v>210</v>
      </c>
    </row>
    <row r="11" spans="1:16" ht="71.25">
      <c r="A11" s="13">
        <v>4</v>
      </c>
      <c r="B11" s="41" t="s">
        <v>37</v>
      </c>
      <c r="C11" s="5" t="s">
        <v>4</v>
      </c>
      <c r="D11" s="31">
        <v>150</v>
      </c>
      <c r="E11" s="12"/>
      <c r="F11" s="51"/>
      <c r="G11" s="12"/>
      <c r="H11" s="12"/>
      <c r="I11" s="24"/>
      <c r="J11" s="55"/>
      <c r="K11" s="46">
        <v>18.399999999999999</v>
      </c>
      <c r="L11" s="12">
        <f t="shared" si="0"/>
        <v>2760</v>
      </c>
      <c r="M11" s="12">
        <v>5</v>
      </c>
      <c r="N11" s="12">
        <f t="shared" si="1"/>
        <v>138</v>
      </c>
      <c r="O11" s="49">
        <f t="shared" si="2"/>
        <v>2898</v>
      </c>
    </row>
    <row r="12" spans="1:16" ht="86.25">
      <c r="A12" s="13">
        <v>5</v>
      </c>
      <c r="B12" s="41" t="s">
        <v>50</v>
      </c>
      <c r="C12" s="5" t="s">
        <v>4</v>
      </c>
      <c r="D12" s="31">
        <v>450</v>
      </c>
      <c r="E12" s="12"/>
      <c r="F12" s="51"/>
      <c r="G12" s="12"/>
      <c r="H12" s="12"/>
      <c r="I12" s="24"/>
      <c r="J12" s="55"/>
      <c r="K12" s="46">
        <v>6.8</v>
      </c>
      <c r="L12" s="12">
        <f t="shared" si="0"/>
        <v>3060</v>
      </c>
      <c r="M12" s="12">
        <v>5</v>
      </c>
      <c r="N12" s="12">
        <f t="shared" si="1"/>
        <v>153</v>
      </c>
      <c r="O12" s="49">
        <f t="shared" si="2"/>
        <v>3213</v>
      </c>
    </row>
    <row r="13" spans="1:16" ht="55.5">
      <c r="A13" s="13">
        <v>6</v>
      </c>
      <c r="B13" s="17" t="s">
        <v>19</v>
      </c>
      <c r="C13" s="12" t="s">
        <v>4</v>
      </c>
      <c r="D13" s="26">
        <v>50</v>
      </c>
      <c r="E13" s="14"/>
      <c r="F13" s="51"/>
      <c r="G13" s="12"/>
      <c r="H13" s="12"/>
      <c r="I13" s="24"/>
      <c r="J13" s="55"/>
      <c r="K13" s="47">
        <v>4</v>
      </c>
      <c r="L13" s="12">
        <f t="shared" si="0"/>
        <v>200</v>
      </c>
      <c r="M13" s="12">
        <v>5</v>
      </c>
      <c r="N13" s="12">
        <f t="shared" si="1"/>
        <v>10</v>
      </c>
      <c r="O13" s="49">
        <f t="shared" si="2"/>
        <v>210</v>
      </c>
      <c r="P13" t="s">
        <v>18</v>
      </c>
    </row>
    <row r="14" spans="1:16" ht="55.5">
      <c r="A14" s="13">
        <v>7</v>
      </c>
      <c r="B14" s="17" t="s">
        <v>23</v>
      </c>
      <c r="C14" s="12" t="s">
        <v>4</v>
      </c>
      <c r="D14" s="26">
        <v>35</v>
      </c>
      <c r="E14" s="12"/>
      <c r="F14" s="51"/>
      <c r="G14" s="12"/>
      <c r="H14" s="12"/>
      <c r="I14" s="24"/>
      <c r="J14" s="55"/>
      <c r="K14" s="46">
        <v>8.8000000000000007</v>
      </c>
      <c r="L14" s="12">
        <f t="shared" si="0"/>
        <v>308</v>
      </c>
      <c r="M14" s="12">
        <v>5</v>
      </c>
      <c r="N14" s="12">
        <f t="shared" si="1"/>
        <v>15.4</v>
      </c>
      <c r="O14" s="49">
        <f t="shared" si="2"/>
        <v>323.39999999999998</v>
      </c>
    </row>
    <row r="15" spans="1:16" ht="60">
      <c r="A15" s="13">
        <v>8</v>
      </c>
      <c r="B15" s="17" t="s">
        <v>45</v>
      </c>
      <c r="C15" s="12" t="s">
        <v>4</v>
      </c>
      <c r="D15" s="26">
        <v>35</v>
      </c>
      <c r="E15" s="12"/>
      <c r="F15" s="51"/>
      <c r="G15" s="12"/>
      <c r="H15" s="12"/>
      <c r="I15" s="24"/>
      <c r="J15" s="55"/>
      <c r="K15" s="46"/>
      <c r="L15" s="12"/>
      <c r="M15" s="12"/>
      <c r="N15" s="12"/>
      <c r="O15" s="49"/>
    </row>
    <row r="16" spans="1:16" ht="55.5">
      <c r="A16" s="13">
        <v>9</v>
      </c>
      <c r="B16" s="17" t="s">
        <v>40</v>
      </c>
      <c r="C16" s="12" t="s">
        <v>38</v>
      </c>
      <c r="D16" s="26">
        <v>189</v>
      </c>
      <c r="E16" s="12"/>
      <c r="F16" s="51"/>
      <c r="G16" s="12"/>
      <c r="H16" s="12"/>
      <c r="I16" s="24"/>
      <c r="J16" s="55"/>
      <c r="K16" s="46">
        <v>1.4</v>
      </c>
      <c r="L16" s="12">
        <f>K16*D16</f>
        <v>264.59999999999997</v>
      </c>
      <c r="M16" s="12">
        <v>5</v>
      </c>
      <c r="N16" s="12">
        <f t="shared" si="1"/>
        <v>13.229999999999997</v>
      </c>
      <c r="O16" s="49">
        <f t="shared" si="2"/>
        <v>277.83</v>
      </c>
    </row>
    <row r="17" spans="1:15" ht="57" customHeight="1">
      <c r="A17" s="13">
        <v>10</v>
      </c>
      <c r="B17" s="35" t="s">
        <v>43</v>
      </c>
      <c r="C17" s="12" t="s">
        <v>39</v>
      </c>
      <c r="D17" s="26">
        <v>170</v>
      </c>
      <c r="E17" s="12"/>
      <c r="F17" s="51"/>
      <c r="G17" s="12"/>
      <c r="H17" s="12"/>
      <c r="I17" s="24"/>
      <c r="J17" s="55"/>
      <c r="K17" s="46">
        <v>1</v>
      </c>
      <c r="L17" s="12">
        <f>K17*D17</f>
        <v>170</v>
      </c>
      <c r="M17" s="12">
        <v>5</v>
      </c>
      <c r="N17" s="12">
        <f t="shared" si="1"/>
        <v>8.5</v>
      </c>
      <c r="O17" s="49">
        <f t="shared" si="2"/>
        <v>178.5</v>
      </c>
    </row>
    <row r="18" spans="1:15" ht="60.75" customHeight="1">
      <c r="A18" s="13">
        <v>11</v>
      </c>
      <c r="B18" s="35" t="s">
        <v>41</v>
      </c>
      <c r="C18" s="12" t="s">
        <v>38</v>
      </c>
      <c r="D18" s="26">
        <v>170</v>
      </c>
      <c r="E18" s="12"/>
      <c r="F18" s="51"/>
      <c r="G18" s="12"/>
      <c r="H18" s="12"/>
      <c r="I18" s="24"/>
      <c r="J18" s="55"/>
      <c r="K18" s="46">
        <v>1</v>
      </c>
      <c r="L18" s="12">
        <f>K18*D18</f>
        <v>170</v>
      </c>
      <c r="M18" s="12">
        <v>5</v>
      </c>
      <c r="N18" s="12">
        <f t="shared" si="1"/>
        <v>8.5</v>
      </c>
      <c r="O18" s="49">
        <f t="shared" si="2"/>
        <v>178.5</v>
      </c>
    </row>
    <row r="19" spans="1:15" ht="55.5">
      <c r="A19" s="13">
        <v>12</v>
      </c>
      <c r="B19" s="35" t="s">
        <v>42</v>
      </c>
      <c r="C19" s="12" t="s">
        <v>38</v>
      </c>
      <c r="D19" s="26">
        <v>170</v>
      </c>
      <c r="E19" s="12"/>
      <c r="F19" s="51"/>
      <c r="G19" s="12"/>
      <c r="H19" s="12"/>
      <c r="I19" s="24"/>
      <c r="J19" s="55"/>
      <c r="K19" s="46">
        <v>1</v>
      </c>
      <c r="L19" s="12">
        <f>K19*D19</f>
        <v>170</v>
      </c>
      <c r="M19" s="12">
        <v>5</v>
      </c>
      <c r="N19" s="12">
        <f t="shared" si="1"/>
        <v>8.5</v>
      </c>
      <c r="O19" s="49">
        <f t="shared" si="2"/>
        <v>178.5</v>
      </c>
    </row>
    <row r="20" spans="1:15" ht="55.5">
      <c r="A20" s="13">
        <v>13</v>
      </c>
      <c r="B20" s="25" t="s">
        <v>35</v>
      </c>
      <c r="C20" s="12" t="s">
        <v>4</v>
      </c>
      <c r="D20" s="26">
        <v>30</v>
      </c>
      <c r="E20" s="12"/>
      <c r="F20" s="51"/>
      <c r="G20" s="12"/>
      <c r="H20" s="12"/>
      <c r="I20" s="24"/>
      <c r="J20" s="55"/>
      <c r="K20" s="46">
        <v>2.8</v>
      </c>
      <c r="L20" s="12">
        <f>K20*D20</f>
        <v>84</v>
      </c>
      <c r="M20" s="12">
        <v>5</v>
      </c>
      <c r="N20" s="12">
        <f t="shared" si="1"/>
        <v>4.2</v>
      </c>
      <c r="O20" s="49">
        <f t="shared" si="2"/>
        <v>88.2</v>
      </c>
    </row>
    <row r="21" spans="1:15" ht="55.5">
      <c r="A21" s="13">
        <v>14</v>
      </c>
      <c r="B21" s="25" t="s">
        <v>46</v>
      </c>
      <c r="C21" s="12" t="s">
        <v>4</v>
      </c>
      <c r="D21" s="26">
        <v>50</v>
      </c>
      <c r="E21" s="12"/>
      <c r="F21" s="51"/>
      <c r="G21" s="12"/>
      <c r="H21" s="12"/>
      <c r="I21" s="24"/>
      <c r="J21" s="55"/>
      <c r="K21" s="46"/>
      <c r="L21" s="12"/>
      <c r="M21" s="12"/>
      <c r="N21" s="12"/>
      <c r="O21" s="49"/>
    </row>
    <row r="22" spans="1:15" ht="54">
      <c r="A22" s="13">
        <v>15</v>
      </c>
      <c r="B22" s="25" t="s">
        <v>51</v>
      </c>
      <c r="C22" s="12" t="s">
        <v>4</v>
      </c>
      <c r="D22" s="26">
        <v>100</v>
      </c>
      <c r="E22" s="12"/>
      <c r="F22" s="51"/>
      <c r="G22" s="12"/>
      <c r="H22" s="12"/>
      <c r="I22" s="24"/>
      <c r="J22" s="55"/>
      <c r="K22" s="46"/>
      <c r="L22" s="12"/>
      <c r="M22" s="12"/>
      <c r="N22" s="12"/>
      <c r="O22" s="49"/>
    </row>
    <row r="23" spans="1:15" ht="55.5">
      <c r="A23" s="13">
        <v>16</v>
      </c>
      <c r="B23" s="17" t="s">
        <v>36</v>
      </c>
      <c r="C23" s="12" t="s">
        <v>4</v>
      </c>
      <c r="D23" s="26">
        <v>50</v>
      </c>
      <c r="E23" s="12"/>
      <c r="F23" s="51"/>
      <c r="G23" s="12"/>
      <c r="H23" s="12"/>
      <c r="I23" s="24"/>
      <c r="J23" s="55"/>
      <c r="K23" s="46">
        <v>3.4</v>
      </c>
      <c r="L23" s="12">
        <f t="shared" ref="L23:L28" si="3">K23*D23</f>
        <v>170</v>
      </c>
      <c r="M23" s="12">
        <v>5</v>
      </c>
      <c r="N23" s="12">
        <f t="shared" si="1"/>
        <v>8.5</v>
      </c>
      <c r="O23" s="49">
        <f t="shared" si="2"/>
        <v>178.5</v>
      </c>
    </row>
    <row r="24" spans="1:15" ht="40.5">
      <c r="A24" s="13">
        <v>17</v>
      </c>
      <c r="B24" s="17" t="s">
        <v>25</v>
      </c>
      <c r="C24" s="12" t="s">
        <v>4</v>
      </c>
      <c r="D24" s="26">
        <v>100</v>
      </c>
      <c r="E24" s="12"/>
      <c r="F24" s="51"/>
      <c r="G24" s="12"/>
      <c r="H24" s="12"/>
      <c r="I24" s="24"/>
      <c r="J24" s="55"/>
      <c r="K24" s="46">
        <v>4.8</v>
      </c>
      <c r="L24" s="12">
        <f t="shared" si="3"/>
        <v>480</v>
      </c>
      <c r="M24" s="12">
        <v>5</v>
      </c>
      <c r="N24" s="12">
        <f t="shared" si="1"/>
        <v>24</v>
      </c>
      <c r="O24" s="49">
        <f t="shared" si="2"/>
        <v>504</v>
      </c>
    </row>
    <row r="25" spans="1:15" ht="55.5">
      <c r="A25" s="13">
        <v>18</v>
      </c>
      <c r="B25" s="17" t="s">
        <v>24</v>
      </c>
      <c r="C25" s="12" t="s">
        <v>4</v>
      </c>
      <c r="D25" s="26">
        <v>75</v>
      </c>
      <c r="E25" s="12"/>
      <c r="F25" s="51"/>
      <c r="G25" s="12"/>
      <c r="H25" s="12"/>
      <c r="I25" s="24"/>
      <c r="J25" s="55"/>
      <c r="K25" s="46">
        <v>6</v>
      </c>
      <c r="L25" s="12">
        <f t="shared" si="3"/>
        <v>450</v>
      </c>
      <c r="M25" s="12">
        <v>5</v>
      </c>
      <c r="N25" s="12">
        <f t="shared" si="1"/>
        <v>22.5</v>
      </c>
      <c r="O25" s="49">
        <f t="shared" si="2"/>
        <v>472.5</v>
      </c>
    </row>
    <row r="26" spans="1:15" ht="55.5">
      <c r="A26" s="13">
        <v>19</v>
      </c>
      <c r="B26" s="17" t="s">
        <v>26</v>
      </c>
      <c r="C26" s="12" t="s">
        <v>4</v>
      </c>
      <c r="D26" s="26">
        <v>50</v>
      </c>
      <c r="E26" s="12"/>
      <c r="F26" s="51"/>
      <c r="G26" s="12"/>
      <c r="H26" s="12"/>
      <c r="I26" s="24"/>
      <c r="J26" s="55"/>
      <c r="K26" s="46">
        <v>6</v>
      </c>
      <c r="L26" s="12">
        <f t="shared" si="3"/>
        <v>300</v>
      </c>
      <c r="M26" s="12">
        <v>5</v>
      </c>
      <c r="N26" s="12">
        <f t="shared" si="1"/>
        <v>15</v>
      </c>
      <c r="O26" s="49">
        <f t="shared" si="2"/>
        <v>315</v>
      </c>
    </row>
    <row r="27" spans="1:15" ht="59.25" customHeight="1">
      <c r="A27" s="13">
        <v>20</v>
      </c>
      <c r="B27" s="17" t="s">
        <v>27</v>
      </c>
      <c r="C27" s="12" t="s">
        <v>4</v>
      </c>
      <c r="D27" s="26">
        <v>15</v>
      </c>
      <c r="E27" s="12"/>
      <c r="F27" s="51"/>
      <c r="G27" s="12"/>
      <c r="H27" s="12"/>
      <c r="I27" s="24"/>
      <c r="J27" s="55"/>
      <c r="K27" s="46">
        <v>4.8</v>
      </c>
      <c r="L27" s="12">
        <f t="shared" si="3"/>
        <v>72</v>
      </c>
      <c r="M27" s="12">
        <v>5</v>
      </c>
      <c r="N27" s="12">
        <f t="shared" si="1"/>
        <v>3.6</v>
      </c>
      <c r="O27" s="49">
        <f t="shared" si="2"/>
        <v>75.599999999999994</v>
      </c>
    </row>
    <row r="28" spans="1:15" ht="59.25" customHeight="1">
      <c r="A28" s="13">
        <v>21</v>
      </c>
      <c r="B28" s="17" t="s">
        <v>28</v>
      </c>
      <c r="C28" s="12" t="s">
        <v>4</v>
      </c>
      <c r="D28" s="26">
        <v>35</v>
      </c>
      <c r="E28" s="12"/>
      <c r="F28" s="51"/>
      <c r="G28" s="12"/>
      <c r="H28" s="12"/>
      <c r="I28" s="24"/>
      <c r="J28" s="55"/>
      <c r="K28" s="46">
        <v>4.8</v>
      </c>
      <c r="L28" s="12">
        <f t="shared" si="3"/>
        <v>168</v>
      </c>
      <c r="M28" s="12">
        <v>5</v>
      </c>
      <c r="N28" s="12">
        <f t="shared" si="1"/>
        <v>8.4</v>
      </c>
      <c r="O28" s="49">
        <f t="shared" si="2"/>
        <v>176.4</v>
      </c>
    </row>
    <row r="29" spans="1:15" ht="59.25" customHeight="1">
      <c r="A29" s="13">
        <v>22</v>
      </c>
      <c r="B29" s="17" t="s">
        <v>47</v>
      </c>
      <c r="C29" s="12" t="s">
        <v>4</v>
      </c>
      <c r="D29" s="26">
        <v>35</v>
      </c>
      <c r="E29" s="12"/>
      <c r="F29" s="51"/>
      <c r="G29" s="12"/>
      <c r="H29" s="12"/>
      <c r="I29" s="24"/>
      <c r="J29" s="55"/>
      <c r="K29" s="46"/>
      <c r="L29" s="12"/>
      <c r="M29" s="12"/>
      <c r="N29" s="12"/>
      <c r="O29" s="49"/>
    </row>
    <row r="30" spans="1:15" ht="61.5" customHeight="1">
      <c r="A30" s="13">
        <v>23</v>
      </c>
      <c r="B30" s="25" t="s">
        <v>29</v>
      </c>
      <c r="C30" s="12" t="s">
        <v>4</v>
      </c>
      <c r="D30" s="26">
        <v>10</v>
      </c>
      <c r="E30" s="12"/>
      <c r="F30" s="51"/>
      <c r="G30" s="12"/>
      <c r="H30" s="12"/>
      <c r="I30" s="24"/>
      <c r="J30" s="55"/>
      <c r="K30" s="46">
        <v>4</v>
      </c>
      <c r="L30" s="12">
        <f t="shared" ref="L30:L35" si="4">K30*D30</f>
        <v>40</v>
      </c>
      <c r="M30" s="12">
        <v>5</v>
      </c>
      <c r="N30" s="12">
        <f t="shared" si="1"/>
        <v>2</v>
      </c>
      <c r="O30" s="49">
        <f t="shared" si="2"/>
        <v>42</v>
      </c>
    </row>
    <row r="31" spans="1:15" ht="45.75" customHeight="1">
      <c r="A31" s="13">
        <v>24</v>
      </c>
      <c r="B31" s="17" t="s">
        <v>30</v>
      </c>
      <c r="C31" s="12" t="s">
        <v>4</v>
      </c>
      <c r="D31" s="26">
        <v>25</v>
      </c>
      <c r="E31" s="12"/>
      <c r="F31" s="51"/>
      <c r="G31" s="12"/>
      <c r="H31" s="12"/>
      <c r="I31" s="24"/>
      <c r="J31" s="55"/>
      <c r="K31" s="46">
        <v>8</v>
      </c>
      <c r="L31" s="12">
        <f t="shared" si="4"/>
        <v>200</v>
      </c>
      <c r="M31" s="12">
        <v>5</v>
      </c>
      <c r="N31" s="12">
        <f t="shared" si="1"/>
        <v>10</v>
      </c>
      <c r="O31" s="49">
        <f t="shared" si="2"/>
        <v>210</v>
      </c>
    </row>
    <row r="32" spans="1:15" ht="47.25" customHeight="1">
      <c r="A32" s="13">
        <v>25</v>
      </c>
      <c r="B32" s="17" t="s">
        <v>31</v>
      </c>
      <c r="C32" s="12" t="s">
        <v>4</v>
      </c>
      <c r="D32" s="26">
        <v>25</v>
      </c>
      <c r="E32" s="12"/>
      <c r="F32" s="51"/>
      <c r="G32" s="12"/>
      <c r="H32" s="12"/>
      <c r="I32" s="24"/>
      <c r="J32" s="55"/>
      <c r="K32" s="46">
        <v>14</v>
      </c>
      <c r="L32" s="12">
        <f t="shared" si="4"/>
        <v>350</v>
      </c>
      <c r="M32" s="12">
        <v>5</v>
      </c>
      <c r="N32" s="12">
        <f t="shared" si="1"/>
        <v>17.5</v>
      </c>
      <c r="O32" s="49">
        <f t="shared" si="2"/>
        <v>367.5</v>
      </c>
    </row>
    <row r="33" spans="1:15" ht="59.25" customHeight="1">
      <c r="A33" s="13">
        <v>26</v>
      </c>
      <c r="B33" s="17" t="s">
        <v>32</v>
      </c>
      <c r="C33" s="12" t="s">
        <v>4</v>
      </c>
      <c r="D33" s="26">
        <v>12.5</v>
      </c>
      <c r="E33" s="12"/>
      <c r="F33" s="51"/>
      <c r="G33" s="12"/>
      <c r="H33" s="12"/>
      <c r="I33" s="24"/>
      <c r="J33" s="55"/>
      <c r="K33" s="46">
        <v>14</v>
      </c>
      <c r="L33" s="12">
        <f t="shared" si="4"/>
        <v>175</v>
      </c>
      <c r="M33" s="12">
        <v>5</v>
      </c>
      <c r="N33" s="12">
        <f t="shared" si="1"/>
        <v>8.75</v>
      </c>
      <c r="O33" s="49">
        <f t="shared" si="2"/>
        <v>183.75</v>
      </c>
    </row>
    <row r="34" spans="1:15" ht="63.75" customHeight="1">
      <c r="A34" s="13">
        <v>27</v>
      </c>
      <c r="B34" s="17" t="s">
        <v>34</v>
      </c>
      <c r="C34" s="12" t="s">
        <v>4</v>
      </c>
      <c r="D34" s="26">
        <v>40</v>
      </c>
      <c r="E34" s="12"/>
      <c r="F34" s="51"/>
      <c r="G34" s="12"/>
      <c r="H34" s="12"/>
      <c r="I34" s="24"/>
      <c r="J34" s="55"/>
      <c r="K34" s="46">
        <v>4.8</v>
      </c>
      <c r="L34" s="12">
        <f t="shared" si="4"/>
        <v>192</v>
      </c>
      <c r="M34" s="12">
        <v>5</v>
      </c>
      <c r="N34" s="12">
        <f t="shared" si="1"/>
        <v>9.6</v>
      </c>
      <c r="O34" s="49">
        <f t="shared" si="2"/>
        <v>201.6</v>
      </c>
    </row>
    <row r="35" spans="1:15" ht="55.5">
      <c r="A35" s="13">
        <v>28</v>
      </c>
      <c r="B35" s="17" t="s">
        <v>33</v>
      </c>
      <c r="C35" s="12" t="s">
        <v>4</v>
      </c>
      <c r="D35" s="26">
        <v>70</v>
      </c>
      <c r="E35" s="26"/>
      <c r="F35" s="51"/>
      <c r="G35" s="12"/>
      <c r="H35" s="12"/>
      <c r="I35" s="24"/>
      <c r="J35" s="56"/>
      <c r="K35" s="48">
        <v>4.4000000000000004</v>
      </c>
      <c r="L35" s="12">
        <f t="shared" si="4"/>
        <v>308</v>
      </c>
      <c r="M35" s="12">
        <v>5</v>
      </c>
      <c r="N35" s="12">
        <f t="shared" si="1"/>
        <v>15.4</v>
      </c>
      <c r="O35" s="49">
        <f t="shared" si="2"/>
        <v>323.39999999999998</v>
      </c>
    </row>
    <row r="36" spans="1:15" ht="23.25" customHeight="1">
      <c r="A36" s="27"/>
      <c r="B36" s="40" t="s">
        <v>7</v>
      </c>
      <c r="C36" s="37"/>
      <c r="D36" s="37"/>
      <c r="E36" s="38"/>
      <c r="F36" s="34"/>
      <c r="G36" s="52"/>
      <c r="H36" s="53"/>
      <c r="I36" s="34"/>
      <c r="J36" s="45"/>
      <c r="K36" s="50"/>
      <c r="L36" s="54">
        <f>SUM(L8:L35)</f>
        <v>10659.6</v>
      </c>
      <c r="M36" s="54"/>
      <c r="N36" s="54">
        <f t="shared" ref="N36:O36" si="5">SUM(N8:N35)</f>
        <v>532.9799999999999</v>
      </c>
      <c r="O36" s="54">
        <f t="shared" si="5"/>
        <v>11192.579999999998</v>
      </c>
    </row>
    <row r="37" spans="1:15">
      <c r="A37" s="9"/>
      <c r="C37" s="2"/>
      <c r="D37" s="32"/>
    </row>
    <row r="38" spans="1:15">
      <c r="A38" s="9"/>
      <c r="C38" s="2"/>
      <c r="D38" s="32"/>
    </row>
    <row r="39" spans="1:15" ht="15.75">
      <c r="A39" s="8"/>
      <c r="B39" t="s">
        <v>15</v>
      </c>
      <c r="C39" s="2"/>
      <c r="D39" s="32"/>
    </row>
    <row r="43" spans="1:15">
      <c r="F43" t="s">
        <v>16</v>
      </c>
      <c r="L43" t="s">
        <v>16</v>
      </c>
    </row>
    <row r="44" spans="1:15">
      <c r="F44" t="s">
        <v>17</v>
      </c>
      <c r="L44" t="s">
        <v>17</v>
      </c>
    </row>
  </sheetData>
  <mergeCells count="6">
    <mergeCell ref="E1:J1"/>
    <mergeCell ref="B3:I3"/>
    <mergeCell ref="K7:O7"/>
    <mergeCell ref="A2:G2"/>
    <mergeCell ref="B4:G4"/>
    <mergeCell ref="B7:J7"/>
  </mergeCells>
  <hyperlinks>
    <hyperlink ref="B17" r:id="rId1" display="http://www.lod-kot.pl/373,top-milker-limonka-34-szt.koral.html"/>
    <hyperlink ref="B18" r:id="rId2" display="http://www.lod-kot.pl/375,top-milker-waniliowy-34szt.-koral.html"/>
    <hyperlink ref="B19" r:id="rId3" display="http://www.lod-kot.pl/376,top-milker-z-sorbetem-truskawkowym-34szt.-koral.html"/>
  </hyperlinks>
  <pageMargins left="0.51181102362204722" right="0.11811023622047245" top="0.15748031496062992" bottom="0.15748031496062992" header="0.11811023622047245" footer="0.11811023622047245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Mrożonki 3G do SIWZ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Janusz Malara</dc:creator>
  <cp:lastModifiedBy>Janusz</cp:lastModifiedBy>
  <cp:lastPrinted>2019-11-28T12:24:28Z</cp:lastPrinted>
  <dcterms:created xsi:type="dcterms:W3CDTF">2009-03-06T11:43:35Z</dcterms:created>
  <dcterms:modified xsi:type="dcterms:W3CDTF">2019-11-28T12:33:35Z</dcterms:modified>
</cp:coreProperties>
</file>